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Licitação 2023\PE SRP 0830.2023 - Chaveiro CCT e CEPLAN - SGP-e 18757.2023\Edital e Anexos\"/>
    </mc:Choice>
  </mc:AlternateContent>
  <bookViews>
    <workbookView xWindow="0" yWindow="0" windowWidth="28800" windowHeight="12330"/>
  </bookViews>
  <sheets>
    <sheet name="Planilha Ajustada 2023" sheetId="1" r:id="rId1"/>
  </sheets>
  <definedNames>
    <definedName name="_xlnm.Print_Area" localSheetId="0">'Planilha Ajustada 2023'!$A$1:$K$41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3" i="1"/>
  <c r="J3" i="1" s="1"/>
  <c r="J25" i="1" l="1"/>
  <c r="J24" i="1"/>
  <c r="J40" i="1" l="1"/>
  <c r="J36" i="1"/>
  <c r="J4" i="1"/>
  <c r="J6" i="1"/>
  <c r="J7" i="1"/>
  <c r="J8" i="1"/>
  <c r="J9" i="1"/>
  <c r="J15" i="1"/>
  <c r="J16" i="1"/>
  <c r="J17" i="1"/>
  <c r="J18" i="1"/>
  <c r="J19" i="1"/>
  <c r="J20" i="1"/>
  <c r="J21" i="1"/>
  <c r="J5" i="1" l="1"/>
  <c r="J10" i="1"/>
  <c r="J26" i="1"/>
  <c r="J38" i="1"/>
  <c r="J39" i="1"/>
  <c r="J37" i="1"/>
  <c r="J22" i="1"/>
  <c r="J23" i="1"/>
  <c r="J14" i="1"/>
  <c r="J13" i="1"/>
  <c r="J12" i="1"/>
  <c r="J11" i="1"/>
  <c r="J41" i="1" l="1"/>
</calcChain>
</file>

<file path=xl/sharedStrings.xml><?xml version="1.0" encoding="utf-8"?>
<sst xmlns="http://schemas.openxmlformats.org/spreadsheetml/2006/main" count="92" uniqueCount="43">
  <si>
    <t>Lote</t>
  </si>
  <si>
    <t>Item</t>
  </si>
  <si>
    <t>Especificação</t>
  </si>
  <si>
    <t>Und.</t>
  </si>
  <si>
    <t>Valor Total</t>
  </si>
  <si>
    <t>Copia de chave simples ( yale ) a partir do modelo existente</t>
  </si>
  <si>
    <t>serviço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</si>
  <si>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</si>
  <si>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</si>
  <si>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</si>
  <si>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</si>
  <si>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</si>
  <si>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</si>
  <si>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</si>
  <si>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</si>
  <si>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tetra ( auxiliar )</t>
  </si>
  <si>
    <t>Instalação de fechadura biométrica</t>
  </si>
  <si>
    <t>Configuração de controle eletrônico</t>
  </si>
  <si>
    <t>Instalação de mola hidráulica aérea para porta de madeira</t>
  </si>
  <si>
    <t>Fornecimento de fechadura simples ( yale ) - Fechadura de 40mm, com maçaneta e espelho de metal e com tambor de pino. Cor inox. Fornecimento de 2 chaves.</t>
  </si>
  <si>
    <t>peça</t>
  </si>
  <si>
    <t>Fornecimento de fechadura tipo tetra ( auxiliar ) - Fechadura de 40mm tetra. Fornecimento de 2 chaves.</t>
  </si>
  <si>
    <t>Fornecimento Mola hidráulica aérea para porta de madeira - Mola hidráulica aérea compacta para portas de 900 x 2100 mm, até 45kg. Ideal para divisórias, potência/força igual a 02, braço reforçado, duas válvulas de regulagem independentes de velocidade de fechamento e impulso final.</t>
  </si>
  <si>
    <t>Fornecimento de maçaneta para fechadura simples ( Yale ), gorge - De metal com acabamento inox.</t>
  </si>
  <si>
    <t>Fornecimento de fechadura para armário, escaninho, gaveteiro</t>
  </si>
  <si>
    <t>Fornecimento de cadeado 20mm com haste curta - Corpo fabricado em latão maciço e haste em aço cementado. Fornecimento de 2 chaves.</t>
  </si>
  <si>
    <t>Fornecimento de cadeado 25mm com haste curta - Corpo fabricado em latão maciço e haste em aço cementado. Fornecimento de 2 chaves.</t>
  </si>
  <si>
    <t>Fornecimento de cadeado 35mm com haste curta - Corpo fabricado em latão maciço e haste em aço cementado. Fornecimento de 2 chaves.</t>
  </si>
  <si>
    <t xml:space="preserve">Fornecimento de tambor simples ( Yale ) com duas copias </t>
  </si>
  <si>
    <t>1 - SERVIÇOS - CCT</t>
  </si>
  <si>
    <t>2 - PEÇAS - CCT</t>
  </si>
  <si>
    <t>CCT</t>
  </si>
  <si>
    <t>CEPLAN</t>
  </si>
  <si>
    <t>TOTAL</t>
  </si>
  <si>
    <t>Valor Médio Unitário</t>
  </si>
  <si>
    <t>Instalação de fechadura divisória</t>
  </si>
  <si>
    <t>3 - SERVIÇOS - CEPLAN</t>
  </si>
  <si>
    <t>4 - PEÇAS - CEPLAN</t>
  </si>
  <si>
    <t>Fornecimento de FECHADURA BIOMETRICA, FECHADURA BIOMETRICA, Fechadura biométrica externa digital, com acesso através de bluetooth, biometria, cartão rfid, senha e chave mecânica. Contendo teclado touch screen, com iluminação, que facilite a digitação da senha de entrada. Deve ter capacidade para 200 registros de biometria, 200 registros de senha (4 a 9 dígitos), 150 mini cartões rfid, chave mecânica para uso em caso de pane elétrica. Programação realizada por aplicativo, com abertura por bluetooth. Possível utilização de sistema Android e Ios, com aplicativo disponibilizado de forma gratuita e que possibilite a elaboração de relatórios de aberturas. Leitor biométrico semicondutor, com integração de sensores, programas e interfaces específicas. Guia de operação com voz. Painel touch screen com tecnologia que integra sensores na tela, programas e 52/60 interfaces específicas. Modelo de embutir com maçaneta reversível, podendo ser instalado tanto na porta com abertura a direita quanto abertura a esquerda. Garantia de 2 anos. Cor à definir. Alimentação feita por pilhas.</t>
  </si>
  <si>
    <t>QUALIFICA</t>
  </si>
  <si>
    <t>Fornecimento de Controle portão eletrônico</t>
  </si>
  <si>
    <t>Planilha Global Ajustada</t>
  </si>
  <si>
    <t>Deserto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</si>
</sst>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Arial"/>
      <family val="2"/>
    </font>
    <font>
      <sz val="20"/>
      <color indexed="8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1">
    <xf numFmtId="0" fontId="0" fillId="0" borderId="0" xfId="0"/>
    <xf numFmtId="0" fontId="0" fillId="0" borderId="2" xfId="0" applyFont="1" applyFill="1" applyBorder="1" applyAlignment="1" applyProtection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2" borderId="2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>
      <alignment horizontal="left" vertical="top" wrapText="1"/>
    </xf>
    <xf numFmtId="0" fontId="0" fillId="2" borderId="3" xfId="0" applyFont="1" applyFill="1" applyBorder="1" applyAlignment="1" applyProtection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44" fontId="0" fillId="2" borderId="2" xfId="1" applyFont="1" applyFill="1" applyBorder="1" applyAlignment="1">
      <alignment horizontal="center"/>
    </xf>
    <xf numFmtId="0" fontId="4" fillId="3" borderId="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0" fillId="4" borderId="2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>
      <alignment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4" borderId="3" xfId="0" applyNumberFormat="1" applyFont="1" applyFill="1" applyBorder="1" applyAlignment="1">
      <alignment horizontal="center" vertical="center"/>
    </xf>
    <xf numFmtId="44" fontId="0" fillId="4" borderId="2" xfId="1" applyFont="1" applyFill="1" applyBorder="1" applyAlignment="1">
      <alignment horizontal="center"/>
    </xf>
    <xf numFmtId="0" fontId="5" fillId="5" borderId="2" xfId="0" applyFont="1" applyFill="1" applyBorder="1" applyAlignment="1">
      <alignment wrapText="1"/>
    </xf>
    <xf numFmtId="0" fontId="0" fillId="4" borderId="2" xfId="0" applyFill="1" applyBorder="1"/>
    <xf numFmtId="44" fontId="0" fillId="4" borderId="2" xfId="1" applyFont="1" applyFill="1" applyBorder="1" applyAlignment="1">
      <alignment horizontal="center" vertical="center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7" xfId="0" applyFont="1" applyFill="1" applyBorder="1" applyAlignment="1">
      <alignment wrapText="1"/>
    </xf>
    <xf numFmtId="0" fontId="0" fillId="0" borderId="3" xfId="0" applyFont="1" applyFill="1" applyBorder="1" applyAlignment="1" applyProtection="1">
      <alignment horizontal="center" vertical="center"/>
    </xf>
    <xf numFmtId="44" fontId="0" fillId="0" borderId="2" xfId="1" applyFont="1" applyFill="1" applyBorder="1" applyAlignment="1">
      <alignment horizontal="center"/>
    </xf>
    <xf numFmtId="0" fontId="0" fillId="0" borderId="0" xfId="0" applyFill="1"/>
    <xf numFmtId="44" fontId="0" fillId="0" borderId="0" xfId="1" applyFont="1"/>
    <xf numFmtId="44" fontId="7" fillId="2" borderId="8" xfId="1" applyFont="1" applyFill="1" applyBorder="1" applyAlignment="1">
      <alignment horizontal="center" vertical="center"/>
    </xf>
    <xf numFmtId="44" fontId="7" fillId="2" borderId="4" xfId="1" applyFont="1" applyFill="1" applyBorder="1" applyAlignment="1">
      <alignment horizontal="center" vertical="center"/>
    </xf>
    <xf numFmtId="44" fontId="7" fillId="2" borderId="9" xfId="1" applyFont="1" applyFill="1" applyBorder="1" applyAlignment="1">
      <alignment horizontal="center" vertical="center"/>
    </xf>
    <xf numFmtId="44" fontId="7" fillId="2" borderId="6" xfId="1" applyFont="1" applyFill="1" applyBorder="1" applyAlignment="1">
      <alignment horizontal="center" vertical="center"/>
    </xf>
    <xf numFmtId="44" fontId="7" fillId="2" borderId="1" xfId="1" applyFont="1" applyFill="1" applyBorder="1" applyAlignment="1">
      <alignment horizontal="center" vertical="center"/>
    </xf>
    <xf numFmtId="44" fontId="7" fillId="2" borderId="5" xfId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textRotation="90"/>
    </xf>
    <xf numFmtId="0" fontId="3" fillId="2" borderId="12" xfId="0" applyFont="1" applyFill="1" applyBorder="1" applyAlignment="1">
      <alignment horizontal="center" vertical="center" textRotation="90"/>
    </xf>
    <xf numFmtId="0" fontId="3" fillId="2" borderId="13" xfId="0" applyFont="1" applyFill="1" applyBorder="1" applyAlignment="1">
      <alignment horizontal="center" vertical="center" textRotation="90"/>
    </xf>
    <xf numFmtId="0" fontId="3" fillId="4" borderId="11" xfId="0" applyFont="1" applyFill="1" applyBorder="1" applyAlignment="1">
      <alignment horizontal="center" vertical="center" textRotation="90"/>
    </xf>
    <xf numFmtId="0" fontId="3" fillId="4" borderId="12" xfId="0" applyFont="1" applyFill="1" applyBorder="1" applyAlignment="1">
      <alignment horizontal="center" vertical="center" textRotation="90"/>
    </xf>
    <xf numFmtId="0" fontId="3" fillId="4" borderId="13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textRotation="90" wrapText="1"/>
    </xf>
    <xf numFmtId="0" fontId="3" fillId="2" borderId="12" xfId="0" applyFont="1" applyFill="1" applyBorder="1" applyAlignment="1">
      <alignment horizontal="center" vertical="center" textRotation="90" wrapText="1"/>
    </xf>
    <xf numFmtId="0" fontId="3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 textRotation="90" wrapText="1"/>
    </xf>
    <xf numFmtId="0" fontId="3" fillId="4" borderId="12" xfId="0" applyFont="1" applyFill="1" applyBorder="1" applyAlignment="1">
      <alignment horizontal="center" vertical="center" textRotation="90" wrapText="1"/>
    </xf>
    <xf numFmtId="0" fontId="3" fillId="4" borderId="13" xfId="0" applyFont="1" applyFill="1" applyBorder="1" applyAlignment="1">
      <alignment horizontal="center" vertical="center" textRotation="90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A31" zoomScaleNormal="100" workbookViewId="0">
      <selection activeCell="B43" sqref="B43"/>
    </sheetView>
  </sheetViews>
  <sheetFormatPr defaultRowHeight="15" x14ac:dyDescent="0.25"/>
  <cols>
    <col min="1" max="1" width="14" customWidth="1"/>
    <col min="2" max="2" width="5.28515625" bestFit="1" customWidth="1"/>
    <col min="3" max="3" width="89.85546875" customWidth="1"/>
    <col min="4" max="7" width="11.28515625" customWidth="1"/>
    <col min="8" max="8" width="9.42578125" style="2" customWidth="1"/>
    <col min="9" max="9" width="12.85546875" bestFit="1" customWidth="1"/>
    <col min="10" max="10" width="14.28515625" bestFit="1" customWidth="1"/>
    <col min="11" max="11" width="6.42578125" customWidth="1"/>
  </cols>
  <sheetData>
    <row r="1" spans="1:11" ht="39" x14ac:dyDescent="0.25">
      <c r="A1" s="36" t="s">
        <v>41</v>
      </c>
      <c r="B1" s="37"/>
      <c r="C1" s="37"/>
      <c r="D1" s="37"/>
      <c r="E1" s="37"/>
      <c r="F1" s="37"/>
      <c r="G1" s="37"/>
      <c r="H1" s="37"/>
      <c r="I1" s="37"/>
      <c r="J1" s="38"/>
    </row>
    <row r="2" spans="1:11" ht="22.5" x14ac:dyDescent="0.25">
      <c r="A2" s="20" t="s">
        <v>0</v>
      </c>
      <c r="B2" s="20" t="s">
        <v>1</v>
      </c>
      <c r="C2" s="20" t="s">
        <v>2</v>
      </c>
      <c r="D2" s="20" t="s">
        <v>3</v>
      </c>
      <c r="E2" s="21" t="s">
        <v>39</v>
      </c>
      <c r="F2" s="21" t="s">
        <v>31</v>
      </c>
      <c r="G2" s="21" t="s">
        <v>32</v>
      </c>
      <c r="H2" s="22" t="s">
        <v>33</v>
      </c>
      <c r="I2" s="23" t="s">
        <v>34</v>
      </c>
      <c r="J2" s="23" t="s">
        <v>4</v>
      </c>
    </row>
    <row r="3" spans="1:11" ht="15" customHeight="1" x14ac:dyDescent="0.25">
      <c r="A3" s="39" t="s">
        <v>29</v>
      </c>
      <c r="B3" s="3">
        <v>1</v>
      </c>
      <c r="C3" s="4" t="s">
        <v>5</v>
      </c>
      <c r="D3" s="3" t="s">
        <v>6</v>
      </c>
      <c r="E3" s="5"/>
      <c r="F3" s="5">
        <v>600</v>
      </c>
      <c r="G3" s="5"/>
      <c r="H3" s="6">
        <f>SUM(E3:G3)</f>
        <v>600</v>
      </c>
      <c r="I3" s="7">
        <v>11</v>
      </c>
      <c r="J3" s="7">
        <f>I3*H3</f>
        <v>6600</v>
      </c>
      <c r="K3" s="28"/>
    </row>
    <row r="4" spans="1:11" x14ac:dyDescent="0.25">
      <c r="A4" s="40"/>
      <c r="B4" s="3">
        <v>2</v>
      </c>
      <c r="C4" s="8" t="s">
        <v>7</v>
      </c>
      <c r="D4" s="3" t="s">
        <v>6</v>
      </c>
      <c r="E4" s="5"/>
      <c r="F4" s="5">
        <v>300</v>
      </c>
      <c r="G4" s="5"/>
      <c r="H4" s="6">
        <f t="shared" ref="H4:H40" si="0">SUM(E4:G4)</f>
        <v>300</v>
      </c>
      <c r="I4" s="7">
        <v>31</v>
      </c>
      <c r="J4" s="7">
        <f>I4*H4</f>
        <v>9300</v>
      </c>
      <c r="K4" s="28"/>
    </row>
    <row r="5" spans="1:11" x14ac:dyDescent="0.25">
      <c r="A5" s="40"/>
      <c r="B5" s="3">
        <v>3</v>
      </c>
      <c r="C5" s="8" t="s">
        <v>8</v>
      </c>
      <c r="D5" s="3" t="s">
        <v>6</v>
      </c>
      <c r="E5" s="5"/>
      <c r="F5" s="5">
        <v>20</v>
      </c>
      <c r="G5" s="5"/>
      <c r="H5" s="6">
        <f t="shared" si="0"/>
        <v>20</v>
      </c>
      <c r="I5" s="7">
        <v>80</v>
      </c>
      <c r="J5" s="7">
        <f>I5*H5</f>
        <v>1600</v>
      </c>
      <c r="K5" s="28"/>
    </row>
    <row r="6" spans="1:11" x14ac:dyDescent="0.25">
      <c r="A6" s="40"/>
      <c r="B6" s="3">
        <v>4</v>
      </c>
      <c r="C6" s="8" t="s">
        <v>9</v>
      </c>
      <c r="D6" s="3" t="s">
        <v>6</v>
      </c>
      <c r="E6" s="5"/>
      <c r="F6" s="5">
        <v>15</v>
      </c>
      <c r="G6" s="5"/>
      <c r="H6" s="6">
        <f t="shared" si="0"/>
        <v>15</v>
      </c>
      <c r="I6" s="7">
        <v>104</v>
      </c>
      <c r="J6" s="7">
        <f>I6*H6</f>
        <v>1560</v>
      </c>
      <c r="K6" s="28"/>
    </row>
    <row r="7" spans="1:11" x14ac:dyDescent="0.25">
      <c r="A7" s="40"/>
      <c r="B7" s="3">
        <v>5</v>
      </c>
      <c r="C7" s="8" t="s">
        <v>10</v>
      </c>
      <c r="D7" s="3" t="s">
        <v>6</v>
      </c>
      <c r="E7" s="5"/>
      <c r="F7" s="5">
        <v>20</v>
      </c>
      <c r="G7" s="5"/>
      <c r="H7" s="6">
        <f t="shared" si="0"/>
        <v>20</v>
      </c>
      <c r="I7" s="7">
        <v>86</v>
      </c>
      <c r="J7" s="7">
        <f>I7*H7</f>
        <v>1720</v>
      </c>
      <c r="K7" s="28"/>
    </row>
    <row r="8" spans="1:11" x14ac:dyDescent="0.25">
      <c r="A8" s="40"/>
      <c r="B8" s="3">
        <v>6</v>
      </c>
      <c r="C8" s="8" t="s">
        <v>11</v>
      </c>
      <c r="D8" s="3" t="s">
        <v>6</v>
      </c>
      <c r="E8" s="5"/>
      <c r="F8" s="5">
        <v>15</v>
      </c>
      <c r="G8" s="5"/>
      <c r="H8" s="6">
        <f t="shared" si="0"/>
        <v>15</v>
      </c>
      <c r="I8" s="7">
        <v>111</v>
      </c>
      <c r="J8" s="7">
        <f>I8*H8</f>
        <v>1665</v>
      </c>
      <c r="K8" s="28"/>
    </row>
    <row r="9" spans="1:11" x14ac:dyDescent="0.25">
      <c r="A9" s="40"/>
      <c r="B9" s="3">
        <v>7</v>
      </c>
      <c r="C9" s="8" t="s">
        <v>12</v>
      </c>
      <c r="D9" s="3" t="s">
        <v>6</v>
      </c>
      <c r="E9" s="5"/>
      <c r="F9" s="5">
        <v>50</v>
      </c>
      <c r="G9" s="5"/>
      <c r="H9" s="6">
        <f t="shared" si="0"/>
        <v>50</v>
      </c>
      <c r="I9" s="7">
        <v>89</v>
      </c>
      <c r="J9" s="7">
        <f>I9*H9</f>
        <v>4450</v>
      </c>
      <c r="K9" s="28"/>
    </row>
    <row r="10" spans="1:11" x14ac:dyDescent="0.25">
      <c r="A10" s="40"/>
      <c r="B10" s="3">
        <v>8</v>
      </c>
      <c r="C10" s="8" t="s">
        <v>13</v>
      </c>
      <c r="D10" s="3" t="s">
        <v>6</v>
      </c>
      <c r="E10" s="5"/>
      <c r="F10" s="5">
        <v>50</v>
      </c>
      <c r="G10" s="5"/>
      <c r="H10" s="6">
        <f t="shared" si="0"/>
        <v>50</v>
      </c>
      <c r="I10" s="7">
        <v>90</v>
      </c>
      <c r="J10" s="7">
        <f>I10*H10</f>
        <v>4500</v>
      </c>
      <c r="K10" s="28"/>
    </row>
    <row r="11" spans="1:11" x14ac:dyDescent="0.25">
      <c r="A11" s="40"/>
      <c r="B11" s="3">
        <v>9</v>
      </c>
      <c r="C11" s="9" t="s">
        <v>14</v>
      </c>
      <c r="D11" s="3" t="s">
        <v>6</v>
      </c>
      <c r="E11" s="5"/>
      <c r="F11" s="5">
        <v>25</v>
      </c>
      <c r="G11" s="5"/>
      <c r="H11" s="6">
        <f t="shared" si="0"/>
        <v>25</v>
      </c>
      <c r="I11" s="7">
        <v>113</v>
      </c>
      <c r="J11" s="7">
        <f>I11*H11</f>
        <v>2825</v>
      </c>
      <c r="K11" s="28"/>
    </row>
    <row r="12" spans="1:11" x14ac:dyDescent="0.25">
      <c r="A12" s="40"/>
      <c r="B12" s="3">
        <v>10</v>
      </c>
      <c r="C12" s="11" t="s">
        <v>15</v>
      </c>
      <c r="D12" s="3" t="s">
        <v>6</v>
      </c>
      <c r="E12" s="5"/>
      <c r="F12" s="5">
        <v>60</v>
      </c>
      <c r="G12" s="5"/>
      <c r="H12" s="6">
        <f t="shared" si="0"/>
        <v>60</v>
      </c>
      <c r="I12" s="7">
        <v>201</v>
      </c>
      <c r="J12" s="7">
        <f>I12*H12</f>
        <v>12060</v>
      </c>
      <c r="K12" s="28"/>
    </row>
    <row r="13" spans="1:11" x14ac:dyDescent="0.25">
      <c r="A13" s="40"/>
      <c r="B13" s="3">
        <v>11</v>
      </c>
      <c r="C13" s="11" t="s">
        <v>16</v>
      </c>
      <c r="D13" s="3" t="s">
        <v>6</v>
      </c>
      <c r="E13" s="5">
        <v>12</v>
      </c>
      <c r="F13" s="5">
        <v>70</v>
      </c>
      <c r="G13" s="5"/>
      <c r="H13" s="6">
        <f t="shared" si="0"/>
        <v>82</v>
      </c>
      <c r="I13" s="7">
        <v>506</v>
      </c>
      <c r="J13" s="7">
        <f>I13*H13</f>
        <v>41492</v>
      </c>
      <c r="K13" s="28"/>
    </row>
    <row r="14" spans="1:11" x14ac:dyDescent="0.25">
      <c r="A14" s="40"/>
      <c r="B14" s="3">
        <v>12</v>
      </c>
      <c r="C14" s="11" t="s">
        <v>17</v>
      </c>
      <c r="D14" s="3" t="s">
        <v>6</v>
      </c>
      <c r="E14" s="5"/>
      <c r="F14" s="5">
        <v>20</v>
      </c>
      <c r="G14" s="5"/>
      <c r="H14" s="6">
        <f t="shared" si="0"/>
        <v>20</v>
      </c>
      <c r="I14" s="7">
        <v>93</v>
      </c>
      <c r="J14" s="7">
        <f>I14*H14</f>
        <v>1860</v>
      </c>
      <c r="K14" s="28"/>
    </row>
    <row r="15" spans="1:11" ht="15" customHeight="1" x14ac:dyDescent="0.25">
      <c r="A15" s="41"/>
      <c r="B15" s="1">
        <v>13</v>
      </c>
      <c r="C15" s="25" t="s">
        <v>18</v>
      </c>
      <c r="D15" s="1" t="s">
        <v>6</v>
      </c>
      <c r="E15" s="26"/>
      <c r="F15" s="26">
        <v>20</v>
      </c>
      <c r="G15" s="26"/>
      <c r="H15" s="6">
        <f t="shared" si="0"/>
        <v>20</v>
      </c>
      <c r="I15" s="7">
        <v>144</v>
      </c>
      <c r="J15" s="27">
        <f>I15*H15</f>
        <v>2880</v>
      </c>
      <c r="K15" s="28"/>
    </row>
    <row r="16" spans="1:11" ht="23.25" x14ac:dyDescent="0.25">
      <c r="A16" s="42" t="s">
        <v>30</v>
      </c>
      <c r="B16" s="12">
        <v>14</v>
      </c>
      <c r="C16" s="13" t="s">
        <v>19</v>
      </c>
      <c r="D16" s="12" t="s">
        <v>20</v>
      </c>
      <c r="E16" s="14"/>
      <c r="F16" s="14">
        <v>140</v>
      </c>
      <c r="G16" s="14"/>
      <c r="H16" s="15">
        <f t="shared" si="0"/>
        <v>140</v>
      </c>
      <c r="I16" s="16">
        <v>119</v>
      </c>
      <c r="J16" s="16">
        <f>I16*H16</f>
        <v>16660</v>
      </c>
      <c r="K16" s="28"/>
    </row>
    <row r="17" spans="1:11" x14ac:dyDescent="0.25">
      <c r="A17" s="43"/>
      <c r="B17" s="12">
        <v>15</v>
      </c>
      <c r="C17" s="13" t="s">
        <v>21</v>
      </c>
      <c r="D17" s="12" t="s">
        <v>20</v>
      </c>
      <c r="E17" s="14"/>
      <c r="F17" s="14">
        <v>70</v>
      </c>
      <c r="G17" s="14"/>
      <c r="H17" s="15">
        <f t="shared" si="0"/>
        <v>70</v>
      </c>
      <c r="I17" s="16">
        <v>150</v>
      </c>
      <c r="J17" s="16">
        <f>I17*H17</f>
        <v>10500</v>
      </c>
      <c r="K17" s="28"/>
    </row>
    <row r="18" spans="1:11" ht="34.5" x14ac:dyDescent="0.25">
      <c r="A18" s="43"/>
      <c r="B18" s="12">
        <v>16</v>
      </c>
      <c r="C18" s="13" t="s">
        <v>22</v>
      </c>
      <c r="D18" s="12" t="s">
        <v>20</v>
      </c>
      <c r="E18" s="14"/>
      <c r="F18" s="14">
        <v>22</v>
      </c>
      <c r="G18" s="14"/>
      <c r="H18" s="15">
        <f t="shared" si="0"/>
        <v>22</v>
      </c>
      <c r="I18" s="16">
        <v>400</v>
      </c>
      <c r="J18" s="16">
        <f>I18*H18</f>
        <v>8800</v>
      </c>
      <c r="K18" s="28"/>
    </row>
    <row r="19" spans="1:11" x14ac:dyDescent="0.25">
      <c r="A19" s="43"/>
      <c r="B19" s="12">
        <v>17</v>
      </c>
      <c r="C19" s="13" t="s">
        <v>23</v>
      </c>
      <c r="D19" s="12" t="s">
        <v>20</v>
      </c>
      <c r="E19" s="14"/>
      <c r="F19" s="14">
        <v>40</v>
      </c>
      <c r="G19" s="14"/>
      <c r="H19" s="15">
        <f t="shared" si="0"/>
        <v>40</v>
      </c>
      <c r="I19" s="16">
        <v>70</v>
      </c>
      <c r="J19" s="16">
        <f>I19*H19</f>
        <v>2800</v>
      </c>
      <c r="K19" s="28"/>
    </row>
    <row r="20" spans="1:11" x14ac:dyDescent="0.25">
      <c r="A20" s="43"/>
      <c r="B20" s="12">
        <v>18</v>
      </c>
      <c r="C20" s="13" t="s">
        <v>24</v>
      </c>
      <c r="D20" s="12" t="s">
        <v>20</v>
      </c>
      <c r="E20" s="14"/>
      <c r="F20" s="14">
        <v>80</v>
      </c>
      <c r="G20" s="14"/>
      <c r="H20" s="15">
        <f t="shared" si="0"/>
        <v>80</v>
      </c>
      <c r="I20" s="16">
        <v>49</v>
      </c>
      <c r="J20" s="16">
        <f>I20*H20</f>
        <v>3920</v>
      </c>
      <c r="K20" s="28"/>
    </row>
    <row r="21" spans="1:11" ht="23.25" x14ac:dyDescent="0.25">
      <c r="A21" s="43"/>
      <c r="B21" s="12">
        <v>19</v>
      </c>
      <c r="C21" s="13" t="s">
        <v>25</v>
      </c>
      <c r="D21" s="12" t="s">
        <v>20</v>
      </c>
      <c r="E21" s="14"/>
      <c r="F21" s="14">
        <v>40</v>
      </c>
      <c r="G21" s="14"/>
      <c r="H21" s="15">
        <f t="shared" si="0"/>
        <v>40</v>
      </c>
      <c r="I21" s="16">
        <v>24</v>
      </c>
      <c r="J21" s="16">
        <f>I21*H21</f>
        <v>960</v>
      </c>
      <c r="K21" s="28"/>
    </row>
    <row r="22" spans="1:11" ht="23.25" x14ac:dyDescent="0.25">
      <c r="A22" s="43"/>
      <c r="B22" s="12">
        <v>20</v>
      </c>
      <c r="C22" s="13" t="s">
        <v>26</v>
      </c>
      <c r="D22" s="12" t="s">
        <v>20</v>
      </c>
      <c r="E22" s="14"/>
      <c r="F22" s="14">
        <v>30</v>
      </c>
      <c r="G22" s="14"/>
      <c r="H22" s="15">
        <f t="shared" si="0"/>
        <v>30</v>
      </c>
      <c r="I22" s="16">
        <v>33</v>
      </c>
      <c r="J22" s="16">
        <f>I22*H22</f>
        <v>990</v>
      </c>
      <c r="K22" s="28"/>
    </row>
    <row r="23" spans="1:11" ht="23.25" x14ac:dyDescent="0.25">
      <c r="A23" s="43"/>
      <c r="B23" s="12">
        <v>21</v>
      </c>
      <c r="C23" s="13" t="s">
        <v>27</v>
      </c>
      <c r="D23" s="12" t="s">
        <v>20</v>
      </c>
      <c r="E23" s="14"/>
      <c r="F23" s="14">
        <v>20</v>
      </c>
      <c r="G23" s="14"/>
      <c r="H23" s="15">
        <f t="shared" si="0"/>
        <v>20</v>
      </c>
      <c r="I23" s="16">
        <v>37</v>
      </c>
      <c r="J23" s="16">
        <f>I23*H23</f>
        <v>740</v>
      </c>
      <c r="K23" s="28"/>
    </row>
    <row r="24" spans="1:11" x14ac:dyDescent="0.25">
      <c r="A24" s="43"/>
      <c r="B24" s="12">
        <v>22</v>
      </c>
      <c r="C24" s="13" t="s">
        <v>28</v>
      </c>
      <c r="D24" s="12" t="s">
        <v>20</v>
      </c>
      <c r="E24" s="14"/>
      <c r="F24" s="14">
        <v>20</v>
      </c>
      <c r="G24" s="14"/>
      <c r="H24" s="15">
        <f t="shared" si="0"/>
        <v>20</v>
      </c>
      <c r="I24" s="16">
        <v>72</v>
      </c>
      <c r="J24" s="16">
        <f>I24*H24</f>
        <v>1440</v>
      </c>
      <c r="K24" s="28"/>
    </row>
    <row r="25" spans="1:11" ht="102" x14ac:dyDescent="0.25">
      <c r="A25" s="43"/>
      <c r="B25" s="12">
        <v>23</v>
      </c>
      <c r="C25" s="13" t="s">
        <v>38</v>
      </c>
      <c r="D25" s="12" t="s">
        <v>20</v>
      </c>
      <c r="E25" s="14">
        <v>12</v>
      </c>
      <c r="F25" s="14"/>
      <c r="G25" s="14"/>
      <c r="H25" s="15">
        <f t="shared" si="0"/>
        <v>12</v>
      </c>
      <c r="I25" s="19">
        <v>1560</v>
      </c>
      <c r="J25" s="19">
        <f>I25*H25</f>
        <v>18720</v>
      </c>
      <c r="K25" s="28"/>
    </row>
    <row r="26" spans="1:11" x14ac:dyDescent="0.25">
      <c r="A26" s="44"/>
      <c r="B26" s="12">
        <v>24</v>
      </c>
      <c r="C26" s="17" t="s">
        <v>40</v>
      </c>
      <c r="D26" s="12" t="s">
        <v>20</v>
      </c>
      <c r="E26" s="12"/>
      <c r="F26" s="12">
        <v>10</v>
      </c>
      <c r="G26" s="18"/>
      <c r="H26" s="15">
        <f t="shared" si="0"/>
        <v>10</v>
      </c>
      <c r="I26" s="16">
        <v>63</v>
      </c>
      <c r="J26" s="16">
        <f>I26*H26</f>
        <v>630</v>
      </c>
      <c r="K26" s="28"/>
    </row>
    <row r="27" spans="1:11" ht="22.5" customHeight="1" x14ac:dyDescent="0.25">
      <c r="A27" s="45" t="s">
        <v>36</v>
      </c>
      <c r="B27" s="3">
        <v>25</v>
      </c>
      <c r="C27" s="4" t="s">
        <v>5</v>
      </c>
      <c r="D27" s="3" t="s">
        <v>6</v>
      </c>
      <c r="E27" s="5"/>
      <c r="F27" s="5"/>
      <c r="G27" s="5">
        <v>20</v>
      </c>
      <c r="H27" s="6">
        <f t="shared" si="0"/>
        <v>20</v>
      </c>
      <c r="I27" s="30" t="s">
        <v>42</v>
      </c>
      <c r="J27" s="31"/>
      <c r="K27" s="28"/>
    </row>
    <row r="28" spans="1:11" ht="22.5" customHeight="1" x14ac:dyDescent="0.25">
      <c r="A28" s="46"/>
      <c r="B28" s="3">
        <v>26</v>
      </c>
      <c r="C28" s="8" t="s">
        <v>7</v>
      </c>
      <c r="D28" s="3" t="s">
        <v>6</v>
      </c>
      <c r="E28" s="5"/>
      <c r="F28" s="5"/>
      <c r="G28" s="5">
        <v>5</v>
      </c>
      <c r="H28" s="6">
        <f t="shared" si="0"/>
        <v>5</v>
      </c>
      <c r="I28" s="32"/>
      <c r="J28" s="33"/>
      <c r="K28" s="28"/>
    </row>
    <row r="29" spans="1:11" ht="22.5" customHeight="1" x14ac:dyDescent="0.25">
      <c r="A29" s="46"/>
      <c r="B29" s="3">
        <v>27</v>
      </c>
      <c r="C29" s="8" t="s">
        <v>10</v>
      </c>
      <c r="D29" s="3" t="s">
        <v>6</v>
      </c>
      <c r="E29" s="5"/>
      <c r="F29" s="5"/>
      <c r="G29" s="5">
        <v>20</v>
      </c>
      <c r="H29" s="6">
        <f t="shared" si="0"/>
        <v>20</v>
      </c>
      <c r="I29" s="32"/>
      <c r="J29" s="33"/>
      <c r="K29" s="28"/>
    </row>
    <row r="30" spans="1:11" ht="22.5" customHeight="1" x14ac:dyDescent="0.25">
      <c r="A30" s="46"/>
      <c r="B30" s="3">
        <v>28</v>
      </c>
      <c r="C30" s="8" t="s">
        <v>11</v>
      </c>
      <c r="D30" s="3" t="s">
        <v>6</v>
      </c>
      <c r="E30" s="5"/>
      <c r="F30" s="5"/>
      <c r="G30" s="5">
        <v>5</v>
      </c>
      <c r="H30" s="6">
        <f t="shared" si="0"/>
        <v>5</v>
      </c>
      <c r="I30" s="32"/>
      <c r="J30" s="33"/>
      <c r="K30" s="28"/>
    </row>
    <row r="31" spans="1:11" ht="22.5" customHeight="1" x14ac:dyDescent="0.25">
      <c r="A31" s="46"/>
      <c r="B31" s="3">
        <v>29</v>
      </c>
      <c r="C31" s="8" t="s">
        <v>12</v>
      </c>
      <c r="D31" s="3" t="s">
        <v>6</v>
      </c>
      <c r="E31" s="5"/>
      <c r="F31" s="5"/>
      <c r="G31" s="5">
        <v>10</v>
      </c>
      <c r="H31" s="6">
        <f t="shared" si="0"/>
        <v>10</v>
      </c>
      <c r="I31" s="32"/>
      <c r="J31" s="33"/>
      <c r="K31" s="28"/>
    </row>
    <row r="32" spans="1:11" ht="22.5" customHeight="1" x14ac:dyDescent="0.25">
      <c r="A32" s="46"/>
      <c r="B32" s="3">
        <v>30</v>
      </c>
      <c r="C32" s="8" t="s">
        <v>13</v>
      </c>
      <c r="D32" s="3" t="s">
        <v>6</v>
      </c>
      <c r="E32" s="5"/>
      <c r="F32" s="5"/>
      <c r="G32" s="5">
        <v>10</v>
      </c>
      <c r="H32" s="6">
        <f t="shared" si="0"/>
        <v>10</v>
      </c>
      <c r="I32" s="32"/>
      <c r="J32" s="33"/>
      <c r="K32" s="28"/>
    </row>
    <row r="33" spans="1:11" ht="22.5" customHeight="1" x14ac:dyDescent="0.25">
      <c r="A33" s="46"/>
      <c r="B33" s="3">
        <v>31</v>
      </c>
      <c r="C33" s="9" t="s">
        <v>14</v>
      </c>
      <c r="D33" s="3" t="s">
        <v>6</v>
      </c>
      <c r="E33" s="5"/>
      <c r="F33" s="5"/>
      <c r="G33" s="5">
        <v>20</v>
      </c>
      <c r="H33" s="6">
        <f t="shared" si="0"/>
        <v>20</v>
      </c>
      <c r="I33" s="32"/>
      <c r="J33" s="33"/>
      <c r="K33" s="28"/>
    </row>
    <row r="34" spans="1:11" ht="22.5" customHeight="1" x14ac:dyDescent="0.25">
      <c r="A34" s="46"/>
      <c r="B34" s="1">
        <v>32</v>
      </c>
      <c r="C34" s="10" t="s">
        <v>35</v>
      </c>
      <c r="D34" s="3" t="s">
        <v>6</v>
      </c>
      <c r="E34" s="5"/>
      <c r="F34" s="5"/>
      <c r="G34" s="5">
        <v>5</v>
      </c>
      <c r="H34" s="6">
        <f t="shared" si="0"/>
        <v>5</v>
      </c>
      <c r="I34" s="32"/>
      <c r="J34" s="33"/>
      <c r="K34" s="28"/>
    </row>
    <row r="35" spans="1:11" ht="25.5" customHeight="1" x14ac:dyDescent="0.25">
      <c r="A35" s="47"/>
      <c r="B35" s="1">
        <v>33</v>
      </c>
      <c r="C35" s="25" t="s">
        <v>18</v>
      </c>
      <c r="D35" s="1" t="s">
        <v>6</v>
      </c>
      <c r="E35" s="26"/>
      <c r="F35" s="26"/>
      <c r="G35" s="26">
        <v>20</v>
      </c>
      <c r="H35" s="6">
        <f t="shared" si="0"/>
        <v>20</v>
      </c>
      <c r="I35" s="34"/>
      <c r="J35" s="35"/>
      <c r="K35" s="28"/>
    </row>
    <row r="36" spans="1:11" ht="25.5" customHeight="1" x14ac:dyDescent="0.25">
      <c r="A36" s="48" t="s">
        <v>37</v>
      </c>
      <c r="B36" s="12">
        <v>34</v>
      </c>
      <c r="C36" s="13" t="s">
        <v>19</v>
      </c>
      <c r="D36" s="12" t="s">
        <v>20</v>
      </c>
      <c r="E36" s="14"/>
      <c r="F36" s="14"/>
      <c r="G36" s="14">
        <v>5</v>
      </c>
      <c r="H36" s="15">
        <f t="shared" si="0"/>
        <v>5</v>
      </c>
      <c r="I36" s="16">
        <v>119</v>
      </c>
      <c r="J36" s="16">
        <f>I36*H36</f>
        <v>595</v>
      </c>
      <c r="K36" s="28"/>
    </row>
    <row r="37" spans="1:11" x14ac:dyDescent="0.25">
      <c r="A37" s="49"/>
      <c r="B37" s="12">
        <v>35</v>
      </c>
      <c r="C37" s="13" t="s">
        <v>21</v>
      </c>
      <c r="D37" s="12" t="s">
        <v>20</v>
      </c>
      <c r="E37" s="14"/>
      <c r="F37" s="14"/>
      <c r="G37" s="14">
        <v>5</v>
      </c>
      <c r="H37" s="15">
        <f t="shared" si="0"/>
        <v>5</v>
      </c>
      <c r="I37" s="16">
        <v>150</v>
      </c>
      <c r="J37" s="16">
        <f>I37*H37</f>
        <v>750</v>
      </c>
      <c r="K37" s="28"/>
    </row>
    <row r="38" spans="1:11" ht="34.5" x14ac:dyDescent="0.25">
      <c r="A38" s="49"/>
      <c r="B38" s="12">
        <v>36</v>
      </c>
      <c r="C38" s="13" t="s">
        <v>22</v>
      </c>
      <c r="D38" s="12" t="s">
        <v>20</v>
      </c>
      <c r="E38" s="14"/>
      <c r="F38" s="14"/>
      <c r="G38" s="14">
        <v>20</v>
      </c>
      <c r="H38" s="15">
        <f t="shared" si="0"/>
        <v>20</v>
      </c>
      <c r="I38" s="16">
        <v>400</v>
      </c>
      <c r="J38" s="16">
        <f>I38*H38</f>
        <v>8000</v>
      </c>
      <c r="K38" s="28"/>
    </row>
    <row r="39" spans="1:11" x14ac:dyDescent="0.25">
      <c r="A39" s="49"/>
      <c r="B39" s="12">
        <v>37</v>
      </c>
      <c r="C39" s="13" t="s">
        <v>23</v>
      </c>
      <c r="D39" s="12" t="s">
        <v>20</v>
      </c>
      <c r="E39" s="14"/>
      <c r="F39" s="14"/>
      <c r="G39" s="14">
        <v>10</v>
      </c>
      <c r="H39" s="15">
        <f t="shared" si="0"/>
        <v>10</v>
      </c>
      <c r="I39" s="16">
        <v>70</v>
      </c>
      <c r="J39" s="16">
        <f>I39*H39</f>
        <v>700</v>
      </c>
      <c r="K39" s="28"/>
    </row>
    <row r="40" spans="1:11" x14ac:dyDescent="0.25">
      <c r="A40" s="50"/>
      <c r="B40" s="12">
        <v>38</v>
      </c>
      <c r="C40" s="13" t="s">
        <v>28</v>
      </c>
      <c r="D40" s="12" t="s">
        <v>20</v>
      </c>
      <c r="E40" s="14"/>
      <c r="F40" s="14"/>
      <c r="G40" s="14">
        <v>10</v>
      </c>
      <c r="H40" s="15">
        <f t="shared" si="0"/>
        <v>10</v>
      </c>
      <c r="I40" s="16">
        <v>72</v>
      </c>
      <c r="J40" s="16">
        <f>I40*H40</f>
        <v>720</v>
      </c>
    </row>
    <row r="41" spans="1:11" x14ac:dyDescent="0.25">
      <c r="J41" s="24">
        <f>SUM(J3:J40)</f>
        <v>169437</v>
      </c>
    </row>
    <row r="42" spans="1:11" x14ac:dyDescent="0.25">
      <c r="J42" s="29"/>
    </row>
  </sheetData>
  <mergeCells count="6">
    <mergeCell ref="A1:J1"/>
    <mergeCell ref="A3:A15"/>
    <mergeCell ref="A16:A26"/>
    <mergeCell ref="A27:A35"/>
    <mergeCell ref="A36:A40"/>
    <mergeCell ref="I27:J35"/>
  </mergeCells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Ajustada 2023</vt:lpstr>
      <vt:lpstr>'Planilha Ajustada 2023'!Area_de_impressao</vt:lpstr>
    </vt:vector>
  </TitlesOfParts>
  <Company>UDESC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ADAILTON LUIS PADILHA</dc:creator>
  <cp:lastModifiedBy>RAFAEL DOMINGOS MARTINS</cp:lastModifiedBy>
  <cp:lastPrinted>2023-07-04T21:41:05Z</cp:lastPrinted>
  <dcterms:created xsi:type="dcterms:W3CDTF">2023-04-20T16:43:51Z</dcterms:created>
  <dcterms:modified xsi:type="dcterms:W3CDTF">2023-07-04T21:42:19Z</dcterms:modified>
</cp:coreProperties>
</file>